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K332" i="1" s="1"/>
  <c r="K299" i="1" s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I295" i="1" s="1"/>
  <c r="I267" i="1" s="1"/>
  <c r="I234" i="1" s="1"/>
  <c r="L295" i="1"/>
  <c r="K295" i="1"/>
  <c r="J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J235" i="1" s="1"/>
  <c r="J234" i="1" s="1"/>
  <c r="I236" i="1"/>
  <c r="L235" i="1"/>
  <c r="K235" i="1"/>
  <c r="K234" i="1" s="1"/>
  <c r="I235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J181" i="1" s="1"/>
  <c r="I212" i="1"/>
  <c r="I181" i="1" s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L176" i="1"/>
  <c r="L175" i="1" s="1"/>
  <c r="K176" i="1"/>
  <c r="J176" i="1"/>
  <c r="I176" i="1"/>
  <c r="K175" i="1"/>
  <c r="K169" i="1" s="1"/>
  <c r="K164" i="1" s="1"/>
  <c r="J175" i="1"/>
  <c r="I175" i="1"/>
  <c r="L171" i="1"/>
  <c r="L170" i="1" s="1"/>
  <c r="K171" i="1"/>
  <c r="J171" i="1"/>
  <c r="I171" i="1"/>
  <c r="K170" i="1"/>
  <c r="J170" i="1"/>
  <c r="I170" i="1"/>
  <c r="J169" i="1"/>
  <c r="J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L155" i="1" s="1"/>
  <c r="L154" i="1" s="1"/>
  <c r="K161" i="1"/>
  <c r="J161" i="1"/>
  <c r="I161" i="1"/>
  <c r="L157" i="1"/>
  <c r="K157" i="1"/>
  <c r="J157" i="1"/>
  <c r="I157" i="1"/>
  <c r="L156" i="1"/>
  <c r="K156" i="1"/>
  <c r="J156" i="1"/>
  <c r="I156" i="1"/>
  <c r="K155" i="1"/>
  <c r="J155" i="1"/>
  <c r="I155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K105" i="1" s="1"/>
  <c r="K100" i="1" s="1"/>
  <c r="K89" i="1" s="1"/>
  <c r="J106" i="1"/>
  <c r="I106" i="1"/>
  <c r="L105" i="1"/>
  <c r="J105" i="1"/>
  <c r="I105" i="1"/>
  <c r="L102" i="1"/>
  <c r="K102" i="1"/>
  <c r="J102" i="1"/>
  <c r="I102" i="1"/>
  <c r="L101" i="1"/>
  <c r="K101" i="1"/>
  <c r="J101" i="1"/>
  <c r="I101" i="1"/>
  <c r="L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J89" i="1"/>
  <c r="I89" i="1"/>
  <c r="L85" i="1"/>
  <c r="L84" i="1" s="1"/>
  <c r="L83" i="1" s="1"/>
  <c r="L82" i="1" s="1"/>
  <c r="K85" i="1"/>
  <c r="K84" i="1" s="1"/>
  <c r="K83" i="1" s="1"/>
  <c r="K82" i="1" s="1"/>
  <c r="J85" i="1"/>
  <c r="I85" i="1"/>
  <c r="J84" i="1"/>
  <c r="I84" i="1"/>
  <c r="J83" i="1"/>
  <c r="I83" i="1"/>
  <c r="J82" i="1"/>
  <c r="I82" i="1"/>
  <c r="L80" i="1"/>
  <c r="K80" i="1"/>
  <c r="J80" i="1"/>
  <c r="I80" i="1"/>
  <c r="L79" i="1"/>
  <c r="K79" i="1"/>
  <c r="J79" i="1"/>
  <c r="J78" i="1" s="1"/>
  <c r="J61" i="1" s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I61" i="1"/>
  <c r="L45" i="1"/>
  <c r="K45" i="1"/>
  <c r="J45" i="1"/>
  <c r="J44" i="1" s="1"/>
  <c r="J43" i="1" s="1"/>
  <c r="J42" i="1" s="1"/>
  <c r="I45" i="1"/>
  <c r="L44" i="1"/>
  <c r="L43" i="1" s="1"/>
  <c r="L42" i="1" s="1"/>
  <c r="K44" i="1"/>
  <c r="K43" i="1" s="1"/>
  <c r="K42" i="1" s="1"/>
  <c r="I44" i="1"/>
  <c r="I43" i="1" s="1"/>
  <c r="I42" i="1" s="1"/>
  <c r="L40" i="1"/>
  <c r="K40" i="1"/>
  <c r="J40" i="1"/>
  <c r="I40" i="1"/>
  <c r="L39" i="1"/>
  <c r="L38" i="1" s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K33" i="1"/>
  <c r="J33" i="1"/>
  <c r="I33" i="1"/>
  <c r="K32" i="1"/>
  <c r="J32" i="1"/>
  <c r="I32" i="1"/>
  <c r="K31" i="1"/>
  <c r="J31" i="1"/>
  <c r="I31" i="1"/>
  <c r="K181" i="1" l="1"/>
  <c r="K180" i="1"/>
  <c r="J299" i="1"/>
  <c r="J180" i="1" s="1"/>
  <c r="I299" i="1"/>
  <c r="I180" i="1" s="1"/>
  <c r="L332" i="1"/>
  <c r="L299" i="1" s="1"/>
  <c r="L180" i="1" s="1"/>
  <c r="L169" i="1"/>
  <c r="L164" i="1" s="1"/>
  <c r="I30" i="1"/>
  <c r="K30" i="1"/>
  <c r="J30" i="1"/>
  <c r="L31" i="1"/>
  <c r="L30" i="1" s="1"/>
  <c r="K364" i="1" l="1"/>
  <c r="J364" i="1"/>
  <c r="I364" i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<sst xmlns="http://schemas.openxmlformats.org/spreadsheetml/2006/main" count="385" uniqueCount="235">
  <si>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</si>
  <si>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</si>
  <si>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</si>
  <si>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</si>
  <si>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</si>
  <si>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</si>
  <si>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</si>
  <si>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</si>
  <si>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</si>
  <si>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</si>
  <si>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</si>
  <si>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</si>
  <si>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</si>
  <si>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</si>
  <si>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</si>
  <si>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</si>
  <si>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</si>
  <si>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</si>
  <si>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</si>
  <si>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</si>
  <si>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</si>
  <si>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</si>
  <si>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</si>
  <si>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</si>
  <si>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</si>
  <si>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</si>
  <si>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</si>
  <si>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</si>
  <si>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</si>
  <si>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</si>
  <si>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</si>
  <si>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</si>
  <si>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</si>
  <si>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</si>
  <si>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</si>
  <si>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</si>
  <si>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</si>
  <si>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</si>
  <si>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</si>
  <si>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</si>
  <si>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</si>
  <si>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</si>
  <si>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</si>
  <si>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</si>
  <si>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</si>
  <si>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</si>
  <si>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</si>
  <si>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</si>
  <si>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</si>
  <si>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</si>
  <si>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</si>
  <si>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</si>
  <si>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</si>
  <si>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</si>
  <si>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</si>
  <si>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</si>
  <si>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</si>
  <si>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</si>
  <si>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</si>
  <si>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</si>
  <si>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</si>
  <si>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</si>
  <si>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</si>
  <si>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</si>
  <si>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</si>
  <si>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</si>
  <si>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</si>
  <si>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</si>
  <si>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</si>
  <si>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</si>
  <si>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</si>
  <si>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</si>
  <si>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</si>
  <si>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</si>
  <si>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</si>
  <si>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</si>
  <si>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</si>
  <si>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</si>
  <si>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</si>
  <si>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</si>
  <si>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</si>
  <si>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</si>
  <si>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</si>
  <si>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</si>
  <si>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</si>
  <si>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</si>
  <si>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</si>
  <si>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</si>
  <si>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</si>
  <si>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</si>
  <si>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</si>
  <si>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</si>
  <si>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</si>
  <si>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</si>
  <si>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</si>
  <si>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</si>
  <si>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</si>
  <si>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</si>
  <si>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</si>
  <si>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</si>
  <si>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</si>
  <si>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</si>
  <si>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</si>
  <si>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</si>
  <si>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</si>
  <si>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</si>
  <si>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</si>
  <si>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</si>
  <si>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</si>
  <si>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</si>
  <si>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</si>
  <si>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</si>
  <si>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</si>
  <si>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</si>
  <si>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</si>
  <si>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</si>
  <si>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</si>
  <si>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</si>
  <si>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</si>
  <si>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</si>
  <si>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</si>
  <si>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</si>
  <si>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</si>
  <si>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</si>
  <si>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</si>
  <si>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</si>
  <si>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</si>
  <si>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</si>
  <si>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</si>
  <si>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</si>
  <si>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</si>
  <si>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</si>
  <si>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</si>
  <si>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</si>
  <si>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</si>
  <si>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</si>
  <si>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</si>
  <si>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</si>
  <si>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</si>
  <si>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</si>
  <si>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</si>
  <si>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</si>
  <si>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</si>
  <si>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</si>
  <si>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</si>
  <si>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</si>
  <si>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</si>
  <si>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</si>
  <si>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</si>
  <si>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</si>
  <si>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</si>
  <si>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</si>
  <si>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</si>
  <si>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</si>
  <si>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</si>
  <si>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</si>
  <si>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</si>
  <si>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</si>
  <si>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</si>
  <si>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</si>
  <si>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</si>
  <si>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</si>
  <si>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</si>
  <si>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</si>
  <si>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</si>
  <si>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</si>
  <si>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</si>
  <si>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</si>
  <si>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</si>
  <si>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</si>
  <si>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</si>
  <si>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</si>
  <si>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</si>
  <si>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</si>
  <si>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</si>
  <si>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</si>
  <si>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</si>
  <si>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</si>
  <si>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</si>
  <si>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</si>
  <si>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</si>
  <si>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</si>
  <si>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</si>
  <si>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</si>
  <si>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</si>
  <si>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</si>
  <si>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</si>
  <si>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</si>
  <si>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</si>
  <si>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</si>
  <si>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</si>
  <si>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</si>
  <si>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</si>
  <si>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</si>
  <si>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</si>
  <si>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</si>
  <si>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</si>
  <si>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</si>
  <si>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</si>
  <si>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</si>
  <si>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</si>
  <si>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</si>
  <si>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</si>
  <si>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</si>
  <si>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</si>
  <si>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</si>
  <si>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</si>
  <si>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</si>
  <si>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</si>
  <si>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</si>
  <si>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</si>
  <si>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</si>
  <si>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</si>
  <si>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</si>
  <si>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</si>
  <si>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</si>
  <si>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</si>
  <si>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</si>
  <si>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</si>
  <si>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</si>
  <si>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</si>
  <si>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</si>
  <si>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</si>
  <si>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</si>
  <si>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</si>
  <si>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</si>
  <si>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</si>
  <si>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</si>
  <si>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</si>
  <si>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</si>
  <si>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</si>
  <si>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</si>
  <si>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</si>
  <si>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spalio 3 d.</t>
  </si>
  <si>
    <t>SOCIALINĖS PARAMOS ĮGYVENDINIMAS IR SVEIKATOS APSAUGOS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</si>
</sst>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89" colorId="9" workbookViewId="0">
      <selection activeCell="J190" sqref="J190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3.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3.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3.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3.5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3.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3.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1" t="s">
        <v>233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2" t="s">
        <v>234</v>
      </c>
      <c r="F17" s="190"/>
      <c r="G17" s="189"/>
      <c r="H17" s="189"/>
      <c r="I17" s="189"/>
      <c r="J17" s="189"/>
      <c r="K17" s="189"/>
      <c r="L17" s="18"/>
    </row>
    <row r="18" spans="1:17" ht="13.5" customHeight="1" x14ac:dyDescent="0.2">
      <c r="A18" s="191" t="s">
        <v>15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3.5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3.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3.5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3.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3.5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3</v>
      </c>
      <c r="M23" s="19"/>
    </row>
    <row r="24" spans="1:17" ht="13.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24</v>
      </c>
      <c r="H25" s="220"/>
      <c r="I25" s="37">
        <v>10</v>
      </c>
      <c r="J25" s="38">
        <v>4</v>
      </c>
      <c r="K25" s="25">
        <v>1</v>
      </c>
      <c r="L25" s="25">
        <v>40</v>
      </c>
      <c r="M25" s="19"/>
    </row>
    <row r="26" spans="1:17" ht="13.5" customHeight="1" x14ac:dyDescent="0.2">
      <c r="A26" s="192" t="s">
        <v>25</v>
      </c>
      <c r="B26" s="192"/>
      <c r="C26" s="192"/>
      <c r="D26" s="192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5" t="s">
        <v>27</v>
      </c>
      <c r="B27" s="206"/>
      <c r="C27" s="206"/>
      <c r="D27" s="206"/>
      <c r="E27" s="206"/>
      <c r="F27" s="206"/>
      <c r="G27" s="209" t="s">
        <v>28</v>
      </c>
      <c r="H27" s="211" t="s">
        <v>29</v>
      </c>
      <c r="I27" s="213" t="s">
        <v>30</v>
      </c>
      <c r="J27" s="214"/>
      <c r="K27" s="215" t="s">
        <v>31</v>
      </c>
      <c r="L27" s="217" t="s">
        <v>32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33</v>
      </c>
      <c r="J28" s="42" t="s">
        <v>34</v>
      </c>
      <c r="K28" s="216"/>
      <c r="L28" s="218"/>
    </row>
    <row r="29" spans="1:17" ht="11.25" customHeight="1" x14ac:dyDescent="0.2">
      <c r="A29" s="199" t="s">
        <v>35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18200</v>
      </c>
      <c r="J30" s="54">
        <f>SUM(J31+J42+J61+J82+J89+J109+J135+J154+J164)</f>
        <v>14200</v>
      </c>
      <c r="K30" s="54">
        <f>SUM(K31+K42+K61+K82+K89+K109+K135+K154+K164)</f>
        <v>4738.99</v>
      </c>
      <c r="L30" s="54">
        <f>SUM(L31+L42+L61+L82+L89+L109+L135+L154+L164)</f>
        <v>4738.99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3.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0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18200</v>
      </c>
      <c r="J135" s="103">
        <f>SUM(J136+J141+J149)</f>
        <v>14200</v>
      </c>
      <c r="K135" s="69">
        <f>SUM(K136+K141+K149)</f>
        <v>4738.99</v>
      </c>
      <c r="L135" s="54">
        <f>SUM(L136+L141+L149)</f>
        <v>4738.99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18200</v>
      </c>
      <c r="J141" s="107">
        <f>J142+J146</f>
        <v>14200</v>
      </c>
      <c r="K141" s="107">
        <f>K142+K146</f>
        <v>4738.99</v>
      </c>
      <c r="L141" s="107">
        <f>L142+L146</f>
        <v>4738.99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18200</v>
      </c>
      <c r="J142" s="103">
        <f>J143</f>
        <v>14200</v>
      </c>
      <c r="K142" s="69">
        <f>K143</f>
        <v>4738.99</v>
      </c>
      <c r="L142" s="54">
        <f>L143</f>
        <v>4738.99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18200</v>
      </c>
      <c r="J143" s="103">
        <f>SUM(J144:J145)</f>
        <v>14200</v>
      </c>
      <c r="K143" s="69">
        <f>SUM(K144:K145)</f>
        <v>4738.99</v>
      </c>
      <c r="L143" s="54">
        <f>SUM(L144:L145)</f>
        <v>4738.99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>
        <v>18200</v>
      </c>
      <c r="J145" s="72">
        <v>14200</v>
      </c>
      <c r="K145" s="72">
        <v>4738.99</v>
      </c>
      <c r="L145" s="72">
        <v>4738.99</v>
      </c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4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4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4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6.5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5.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8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0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5.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4.7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4.2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18200</v>
      </c>
      <c r="J364" s="123">
        <f>SUM(J30+J180)</f>
        <v>14200</v>
      </c>
      <c r="K364" s="123">
        <f>SUM(K30+K180)</f>
        <v>4738.99</v>
      </c>
      <c r="L364" s="123">
        <f>SUM(L30+L180)</f>
        <v>4738.99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8" t="s">
        <v>225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226</v>
      </c>
      <c r="L366" s="219"/>
    </row>
    <row r="367" spans="1:12" ht="13.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2" t="s">
        <v>229</v>
      </c>
      <c r="L367" s="202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8" t="s">
        <v>230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231</v>
      </c>
      <c r="L369" s="219"/>
    </row>
    <row r="370" spans="1:12" ht="13.5" customHeight="1" x14ac:dyDescent="0.2">
      <c r="A370" s="14"/>
      <c r="B370" s="14"/>
      <c r="C370" s="14"/>
      <c r="D370" s="203" t="s">
        <v>232</v>
      </c>
      <c r="E370" s="204"/>
      <c r="F370" s="204"/>
      <c r="G370" s="204"/>
      <c r="H370" s="28"/>
      <c r="I370" s="181" t="s">
        <v>228</v>
      </c>
      <c r="J370" s="14"/>
      <c r="K370" s="202" t="s">
        <v>229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11811023622047245" top="0.15748031496062992" bottom="0.15748031496062992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2022-09-28T11:51:25Z</cp:lastPrinted>
  <dcterms:modified xsi:type="dcterms:W3CDTF">2022-09-28T11:51:49Z</dcterms:modified>
</cp:coreProperties>
</file>